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Subcategories &amp; Verticals" sheetId="2" state="visible" r:id="rId2"/>
    <sheet name="Algeria Wilayas Deep Dive" sheetId="3" state="visible" r:id="rId3"/>
    <sheet name="Contact Quality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8"/>
    </font>
    <font>
      <name val="Segoe UI"/>
      <b val="1"/>
      <color rgb="00595959"/>
      <sz val="9"/>
    </font>
    <font>
      <name val="Segoe UI"/>
      <b val="1"/>
      <color rgb="001F4E78"/>
      <sz val="22"/>
    </font>
    <font>
      <name val="Segoe UI"/>
      <b val="1"/>
      <color rgb="001F4E78"/>
      <sz val="14"/>
    </font>
    <font>
      <name val="Segoe UI"/>
      <b val="1"/>
      <color rgb="00FFFFFF"/>
      <sz val="11"/>
    </font>
    <font>
      <name val="Segoe UI"/>
      <color rgb="00000000"/>
      <sz val="11"/>
    </font>
    <font>
      <name val="Segoe UI"/>
      <b val="1"/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4F7"/>
        <bgColor rgb="00F2F4F7"/>
      </patternFill>
    </fill>
    <fill>
      <patternFill patternType="solid">
        <fgColor rgb="002F5597"/>
        <bgColor rgb="002F5597"/>
      </patternFill>
    </fill>
    <fill>
      <patternFill patternType="solid">
        <fgColor rgb="00F9FAFB"/>
        <bgColor rgb="00F9FAFB"/>
      </patternFill>
    </fill>
    <fill>
      <patternFill patternType="solid">
        <fgColor rgb="00E9EDF4"/>
        <bgColor rgb="00E9EDF4"/>
      </patternFill>
    </fill>
  </fills>
  <borders count="5">
    <border>
      <left/>
      <right/>
      <top/>
      <bottom/>
      <diagonal/>
    </border>
    <border>
      <left style="medium">
        <color rgb="001F4E78"/>
      </lef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1F4E78"/>
      </left>
    </border>
    <border>
      <left style="thin">
        <color rgb="00D9D9D9"/>
      </left>
      <right style="thin">
        <color rgb="00D9D9D9"/>
      </right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2" pivotButton="0" quotePrefix="0" xfId="0"/>
    <xf numFmtId="3" fontId="3" fillId="3" borderId="3" applyAlignment="1" pivotButton="0" quotePrefix="0" xfId="0">
      <alignment horizontal="center" vertical="center"/>
    </xf>
    <xf numFmtId="0" fontId="0" fillId="0" borderId="3" pivotButton="0" quotePrefix="0" xfId="0"/>
    <xf numFmtId="0" fontId="4" fillId="0" borderId="0" pivotButton="0" quotePrefix="0" xfId="0"/>
    <xf numFmtId="0" fontId="5" fillId="4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right" vertical="center"/>
    </xf>
    <xf numFmtId="164" fontId="6" fillId="0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3" fontId="6" fillId="5" borderId="2" applyAlignment="1" pivotButton="0" quotePrefix="0" xfId="0">
      <alignment horizontal="right" vertical="center"/>
    </xf>
    <xf numFmtId="164" fontId="6" fillId="5" borderId="2" applyAlignment="1" pivotButton="0" quotePrefix="0" xfId="0">
      <alignment horizontal="right" vertical="center"/>
    </xf>
    <xf numFmtId="0" fontId="7" fillId="6" borderId="4" pivotButton="0" quotePrefix="0" xfId="0"/>
    <xf numFmtId="0" fontId="0" fillId="6" borderId="4" pivotButton="0" quotePrefix="0" xfId="0"/>
    <xf numFmtId="3" fontId="7" fillId="6" borderId="4" applyAlignment="1" pivotButton="0" quotePrefix="0" xfId="0">
      <alignment horizontal="right" vertical="center"/>
    </xf>
    <xf numFmtId="164" fontId="7" fillId="6" borderId="4" applyAlignment="1" pivotButton="0" quotePrefix="0" xfId="0">
      <alignment horizontal="right" vertical="center"/>
    </xf>
    <xf numFmtId="0" fontId="0" fillId="5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0" customWidth="1" min="2" max="2"/>
    <col width="21" customWidth="1" min="3" max="3"/>
    <col width="17" customWidth="1" min="4" max="4"/>
    <col width="23" customWidth="1" min="5" max="5"/>
    <col width="15" customWidth="1" min="6" max="6"/>
  </cols>
  <sheetData>
    <row r="1" ht="20" customHeight="1">
      <c r="A1" s="1" t="inlineStr">
        <is>
          <t>SANTE PHARMA MEDICAL DATABASE - EXECUTIVE REPORT</t>
        </is>
      </c>
    </row>
    <row r="2" ht="20" customHeight="1"/>
    <row r="3"/>
    <row r="4" ht="18" customHeight="1">
      <c r="A4" s="2" t="inlineStr">
        <is>
          <t>TOTAL NICHE LEADS</t>
        </is>
      </c>
      <c r="B4" s="3" t="n"/>
      <c r="C4" s="2" t="inlineStr">
        <is>
          <t>WILAYAS / REGIONS</t>
        </is>
      </c>
      <c r="D4" s="3" t="n"/>
      <c r="E4" s="2" t="inlineStr">
        <is>
          <t>ALGERIA MARKET SIZE</t>
        </is>
      </c>
      <c r="F4" s="3" t="n"/>
    </row>
    <row r="5" ht="18" customHeight="1">
      <c r="A5" s="4" t="n">
        <v>8782</v>
      </c>
      <c r="B5" s="3" t="n"/>
      <c r="C5" s="4" t="n">
        <v>62</v>
      </c>
      <c r="D5" s="3" t="n"/>
      <c r="E5" s="4" t="n">
        <v>8782</v>
      </c>
      <c r="F5" s="3" t="n"/>
    </row>
    <row r="6" ht="18" customHeight="1">
      <c r="A6" s="5" t="n"/>
      <c r="B6" s="3" t="n"/>
      <c r="C6" s="5" t="n"/>
      <c r="D6" s="3" t="n"/>
      <c r="E6" s="5" t="n"/>
      <c r="F6" s="3" t="n"/>
    </row>
    <row r="7"/>
    <row r="8">
      <c r="A8" s="6" t="inlineStr">
        <is>
          <t>Database Volume Breakdown</t>
        </is>
      </c>
    </row>
    <row r="9"/>
    <row r="10" ht="25" customHeight="1">
      <c r="A10" s="7" t="inlineStr">
        <is>
          <t>Wilaya / Governorate</t>
        </is>
      </c>
      <c r="B10" s="7" t="inlineStr">
        <is>
          <t>Categories Count</t>
        </is>
      </c>
      <c r="C10" s="7" t="inlineStr">
        <is>
          <t>Total Leads</t>
        </is>
      </c>
      <c r="D10" s="7" t="inlineStr">
        <is>
          <t>% of Market</t>
        </is>
      </c>
    </row>
    <row r="11" ht="20" customHeight="1">
      <c r="A11" s="8" t="inlineStr">
        <is>
          <t>Constantine</t>
        </is>
      </c>
      <c r="B11" s="9" t="n">
        <v>5</v>
      </c>
      <c r="C11" s="10" t="n">
        <v>320</v>
      </c>
      <c r="D11" s="11">
        <f>C11/$C$26</f>
        <v/>
      </c>
    </row>
    <row r="12" ht="20" customHeight="1">
      <c r="A12" s="12" t="inlineStr">
        <is>
          <t>Oran</t>
        </is>
      </c>
      <c r="B12" s="13" t="n">
        <v>5</v>
      </c>
      <c r="C12" s="14" t="n">
        <v>319</v>
      </c>
      <c r="D12" s="15">
        <f>C12/$C$26</f>
        <v/>
      </c>
    </row>
    <row r="13" ht="20" customHeight="1">
      <c r="A13" s="8" t="inlineStr">
        <is>
          <t>Sétif</t>
        </is>
      </c>
      <c r="B13" s="9" t="n">
        <v>5</v>
      </c>
      <c r="C13" s="10" t="n">
        <v>306</v>
      </c>
      <c r="D13" s="11">
        <f>C13/$C$26</f>
        <v/>
      </c>
    </row>
    <row r="14" ht="20" customHeight="1">
      <c r="A14" s="12" t="inlineStr">
        <is>
          <t>Alger</t>
        </is>
      </c>
      <c r="B14" s="13" t="n">
        <v>5</v>
      </c>
      <c r="C14" s="14" t="n">
        <v>301</v>
      </c>
      <c r="D14" s="15">
        <f>C14/$C$26</f>
        <v/>
      </c>
    </row>
    <row r="15" ht="20" customHeight="1">
      <c r="A15" s="8" t="inlineStr">
        <is>
          <t>Béjaïa</t>
        </is>
      </c>
      <c r="B15" s="9" t="n">
        <v>5</v>
      </c>
      <c r="C15" s="10" t="n">
        <v>235</v>
      </c>
      <c r="D15" s="11">
        <f>C15/$C$26</f>
        <v/>
      </c>
    </row>
    <row r="16" ht="20" customHeight="1">
      <c r="A16" s="12" t="inlineStr">
        <is>
          <t>Tiaret</t>
        </is>
      </c>
      <c r="B16" s="13" t="n">
        <v>5</v>
      </c>
      <c r="C16" s="14" t="n">
        <v>226</v>
      </c>
      <c r="D16" s="15">
        <f>C16/$C$26</f>
        <v/>
      </c>
    </row>
    <row r="17" ht="20" customHeight="1">
      <c r="A17" s="8" t="inlineStr">
        <is>
          <t>Ouargla</t>
        </is>
      </c>
      <c r="B17" s="9" t="n">
        <v>5</v>
      </c>
      <c r="C17" s="10" t="n">
        <v>219</v>
      </c>
      <c r="D17" s="11">
        <f>C17/$C$26</f>
        <v/>
      </c>
    </row>
    <row r="18" ht="20" customHeight="1">
      <c r="A18" s="12" t="inlineStr">
        <is>
          <t>Skikda</t>
        </is>
      </c>
      <c r="B18" s="13" t="n">
        <v>5</v>
      </c>
      <c r="C18" s="14" t="n">
        <v>219</v>
      </c>
      <c r="D18" s="15">
        <f>C18/$C$26</f>
        <v/>
      </c>
    </row>
    <row r="19" ht="20" customHeight="1">
      <c r="A19" s="8" t="inlineStr">
        <is>
          <t>Blida</t>
        </is>
      </c>
      <c r="B19" s="9" t="n">
        <v>5</v>
      </c>
      <c r="C19" s="10" t="n">
        <v>215</v>
      </c>
      <c r="D19" s="11">
        <f>C19/$C$26</f>
        <v/>
      </c>
    </row>
    <row r="20" ht="20" customHeight="1">
      <c r="A20" s="12" t="inlineStr">
        <is>
          <t>Batna</t>
        </is>
      </c>
      <c r="B20" s="13" t="n">
        <v>5</v>
      </c>
      <c r="C20" s="14" t="n">
        <v>212</v>
      </c>
      <c r="D20" s="15">
        <f>C20/$C$26</f>
        <v/>
      </c>
    </row>
    <row r="21" ht="20" customHeight="1">
      <c r="A21" s="8" t="inlineStr">
        <is>
          <t>Tlemcen</t>
        </is>
      </c>
      <c r="B21" s="9" t="n">
        <v>5</v>
      </c>
      <c r="C21" s="10" t="n">
        <v>210</v>
      </c>
      <c r="D21" s="11">
        <f>C21/$C$26</f>
        <v/>
      </c>
    </row>
    <row r="22" ht="20" customHeight="1">
      <c r="A22" s="12" t="inlineStr">
        <is>
          <t>Chlef</t>
        </is>
      </c>
      <c r="B22" s="13" t="n">
        <v>5</v>
      </c>
      <c r="C22" s="14" t="n">
        <v>207</v>
      </c>
      <c r="D22" s="15">
        <f>C22/$C$26</f>
        <v/>
      </c>
    </row>
    <row r="23" ht="20" customHeight="1">
      <c r="A23" s="8" t="inlineStr">
        <is>
          <t>Mostaganem</t>
        </is>
      </c>
      <c r="B23" s="9" t="n">
        <v>5</v>
      </c>
      <c r="C23" s="10" t="n">
        <v>206</v>
      </c>
      <c r="D23" s="11">
        <f>C23/$C$26</f>
        <v/>
      </c>
    </row>
    <row r="24" ht="20" customHeight="1">
      <c r="A24" s="12" t="inlineStr">
        <is>
          <t>Jijel</t>
        </is>
      </c>
      <c r="B24" s="13" t="n">
        <v>5</v>
      </c>
      <c r="C24" s="14" t="n">
        <v>205</v>
      </c>
      <c r="D24" s="15">
        <f>C24/$C$26</f>
        <v/>
      </c>
    </row>
    <row r="25" ht="20" customHeight="1">
      <c r="A25" s="8" t="inlineStr">
        <is>
          <t>Annaba</t>
        </is>
      </c>
      <c r="B25" s="9" t="n">
        <v>5</v>
      </c>
      <c r="C25" s="10" t="n">
        <v>202</v>
      </c>
      <c r="D25" s="11">
        <f>C25/$C$26</f>
        <v/>
      </c>
    </row>
    <row r="26" ht="22" customHeight="1">
      <c r="A26" s="16" t="inlineStr">
        <is>
          <t>Total</t>
        </is>
      </c>
      <c r="B26" s="17" t="inlineStr"/>
      <c r="C26" s="18">
        <f>SUM(C11:C25)</f>
        <v/>
      </c>
      <c r="D26" s="19">
        <f>SUM(D11:D25)</f>
        <v/>
      </c>
    </row>
  </sheetData>
  <mergeCells count="7">
    <mergeCell ref="A4:B4"/>
    <mergeCell ref="E4:F4"/>
    <mergeCell ref="A1:F2"/>
    <mergeCell ref="C5:D6"/>
    <mergeCell ref="A5:B6"/>
    <mergeCell ref="E5:F6"/>
    <mergeCell ref="C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1" workbookViewId="0">
      <selection activeCell="A1" sqref="A1"/>
    </sheetView>
  </sheetViews>
  <sheetFormatPr baseColWidth="8" defaultRowHeight="15"/>
  <cols>
    <col width="47" customWidth="1" min="1" max="1"/>
    <col width="47" customWidth="1" min="2" max="2"/>
    <col width="15" customWidth="1" min="3" max="3"/>
    <col width="15" customWidth="1" min="4" max="4"/>
  </cols>
  <sheetData>
    <row r="1">
      <c r="A1" s="6" t="inlineStr">
        <is>
          <t>Detailed Subcategory breakdown</t>
        </is>
      </c>
    </row>
    <row r="2"/>
    <row r="3" ht="25" customHeight="1">
      <c r="A3" s="7" t="inlineStr">
        <is>
          <t>Vertical / Subcategory</t>
        </is>
      </c>
      <c r="B3" s="7" t="inlineStr">
        <is>
          <t>Raw Categories</t>
        </is>
      </c>
      <c r="C3" s="7" t="inlineStr">
        <is>
          <t>Lead Count</t>
        </is>
      </c>
      <c r="D3" s="7" t="inlineStr">
        <is>
          <t>% of Niche</t>
        </is>
      </c>
    </row>
    <row r="4" ht="20" customHeight="1">
      <c r="A4" s="12" t="inlineStr">
        <is>
          <t>01 laboratoires pharmaceutiques cosmetiques</t>
        </is>
      </c>
      <c r="B4" s="12" t="inlineStr">
        <is>
          <t>01_laboratoires_pharmaceutiques_cosmetiques</t>
        </is>
      </c>
      <c r="C4" s="14" t="n">
        <v>4908</v>
      </c>
      <c r="D4" s="15">
        <f>C4/8782</f>
        <v/>
      </c>
    </row>
    <row r="5" ht="20" customHeight="1">
      <c r="A5" s="8" t="inlineStr">
        <is>
          <t>02 grossistes distributeurs medicaments</t>
        </is>
      </c>
      <c r="B5" s="8" t="inlineStr">
        <is>
          <t>02_grossistes_distributeurs_medicaments</t>
        </is>
      </c>
      <c r="C5" s="10" t="n">
        <v>1824</v>
      </c>
      <c r="D5" s="11">
        <f>C5/8782</f>
        <v/>
      </c>
    </row>
    <row r="6" ht="20" customHeight="1">
      <c r="A6" s="12" t="inlineStr">
        <is>
          <t>04 logistique transport pharmaceutique</t>
        </is>
      </c>
      <c r="B6" s="12" t="inlineStr">
        <is>
          <t>04_logistique_transport_pharmaceutique</t>
        </is>
      </c>
      <c r="C6" s="14" t="n">
        <v>922</v>
      </c>
      <c r="D6" s="15">
        <f>C6/8782</f>
        <v/>
      </c>
    </row>
    <row r="7" ht="20" customHeight="1">
      <c r="A7" s="8" t="inlineStr">
        <is>
          <t>03 materiel equipement medical</t>
        </is>
      </c>
      <c r="B7" s="8" t="inlineStr">
        <is>
          <t>03_materiel_equipement_medical</t>
        </is>
      </c>
      <c r="C7" s="10" t="n">
        <v>854</v>
      </c>
      <c r="D7" s="11">
        <f>C7/8782</f>
        <v/>
      </c>
    </row>
    <row r="8" ht="20" customHeight="1">
      <c r="A8" s="12" t="inlineStr">
        <is>
          <t>05 pharma medical sante autre</t>
        </is>
      </c>
      <c r="B8" s="12" t="inlineStr">
        <is>
          <t>05_pharma_medical_sante_autre</t>
        </is>
      </c>
      <c r="C8" s="14" t="n">
        <v>274</v>
      </c>
      <c r="D8" s="15">
        <f>C8/8782</f>
        <v/>
      </c>
    </row>
    <row r="9" ht="22" customHeight="1">
      <c r="A9" s="16" t="inlineStr">
        <is>
          <t>Total</t>
        </is>
      </c>
      <c r="B9" s="17" t="inlineStr"/>
      <c r="C9" s="18">
        <f>SUM(C4:C8)</f>
        <v/>
      </c>
      <c r="D9" s="19">
        <f>SUM(D4:D8)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7"/>
  <sheetViews>
    <sheetView showGridLines="1" workbookViewId="0">
      <selection activeCell="A1" sqref="A1"/>
    </sheetView>
  </sheetViews>
  <sheetFormatPr baseColWidth="8" defaultRowHeight="15"/>
  <cols>
    <col width="43" customWidth="1" min="1" max="1"/>
    <col width="47" customWidth="1" min="2" max="2"/>
    <col width="43" customWidth="1" min="3" max="3"/>
    <col width="34" customWidth="1" min="4" max="4"/>
    <col width="42" customWidth="1" min="5" max="5"/>
    <col width="33" customWidth="1" min="6" max="6"/>
    <col width="16" customWidth="1" min="7" max="7"/>
    <col width="22" customWidth="1" min="8" max="8"/>
  </cols>
  <sheetData>
    <row r="1">
      <c r="A1" s="6" t="inlineStr">
        <is>
          <t>Leads Breakdown by Wilaya / Governorate</t>
        </is>
      </c>
    </row>
    <row r="2"/>
    <row r="3" ht="25" customHeight="1">
      <c r="A3" s="7" t="inlineStr">
        <is>
          <t>Wilaya / Governorate</t>
        </is>
      </c>
      <c r="B3" s="7" t="inlineStr">
        <is>
          <t>01 laboratoires pharmaceutiques cosmetiques</t>
        </is>
      </c>
      <c r="C3" s="7" t="inlineStr">
        <is>
          <t>02 grossistes distributeurs medicaments</t>
        </is>
      </c>
      <c r="D3" s="7" t="inlineStr">
        <is>
          <t>03 materiel equipement medical</t>
        </is>
      </c>
      <c r="E3" s="7" t="inlineStr">
        <is>
          <t>04 logistique transport pharmaceutique</t>
        </is>
      </c>
      <c r="F3" s="7" t="inlineStr">
        <is>
          <t>05 pharma medical sante autre</t>
        </is>
      </c>
      <c r="G3" s="7" t="inlineStr">
        <is>
          <t>Total Leads</t>
        </is>
      </c>
      <c r="H3" s="7" t="inlineStr">
        <is>
          <t>% of Algeria Leads</t>
        </is>
      </c>
    </row>
    <row r="4" ht="20" customHeight="1">
      <c r="A4" s="12" t="inlineStr">
        <is>
          <t>Constantine</t>
        </is>
      </c>
      <c r="B4" s="14" t="n">
        <v>210</v>
      </c>
      <c r="C4" s="14" t="n">
        <v>52</v>
      </c>
      <c r="D4" s="14" t="n">
        <v>36</v>
      </c>
      <c r="E4" s="14" t="n">
        <v>15</v>
      </c>
      <c r="F4" s="14" t="n">
        <v>7</v>
      </c>
      <c r="G4" s="14" t="n">
        <v>320</v>
      </c>
      <c r="H4" s="15">
        <f>G4/$G$66</f>
        <v/>
      </c>
    </row>
    <row r="5" ht="20" customHeight="1">
      <c r="A5" s="8" t="inlineStr">
        <is>
          <t>Oran</t>
        </is>
      </c>
      <c r="B5" s="10" t="n">
        <v>215</v>
      </c>
      <c r="C5" s="10" t="n">
        <v>59</v>
      </c>
      <c r="D5" s="10" t="n">
        <v>25</v>
      </c>
      <c r="E5" s="10" t="n">
        <v>7</v>
      </c>
      <c r="F5" s="10" t="n">
        <v>13</v>
      </c>
      <c r="G5" s="10" t="n">
        <v>319</v>
      </c>
      <c r="H5" s="11">
        <f>G5/$G$66</f>
        <v/>
      </c>
    </row>
    <row r="6" ht="20" customHeight="1">
      <c r="A6" s="12" t="inlineStr">
        <is>
          <t>Sétif</t>
        </is>
      </c>
      <c r="B6" s="14" t="n">
        <v>180</v>
      </c>
      <c r="C6" s="14" t="n">
        <v>53</v>
      </c>
      <c r="D6" s="14" t="n">
        <v>36</v>
      </c>
      <c r="E6" s="14" t="n">
        <v>23</v>
      </c>
      <c r="F6" s="14" t="n">
        <v>14</v>
      </c>
      <c r="G6" s="14" t="n">
        <v>306</v>
      </c>
      <c r="H6" s="15">
        <f>G6/$G$66</f>
        <v/>
      </c>
    </row>
    <row r="7" ht="20" customHeight="1">
      <c r="A7" s="8" t="inlineStr">
        <is>
          <t>Alger</t>
        </is>
      </c>
      <c r="B7" s="10" t="n">
        <v>245</v>
      </c>
      <c r="C7" s="10" t="n">
        <v>38</v>
      </c>
      <c r="D7" s="10" t="n">
        <v>11</v>
      </c>
      <c r="E7" s="10" t="n">
        <v>4</v>
      </c>
      <c r="F7" s="10" t="n">
        <v>3</v>
      </c>
      <c r="G7" s="10" t="n">
        <v>301</v>
      </c>
      <c r="H7" s="11">
        <f>G7/$G$66</f>
        <v/>
      </c>
    </row>
    <row r="8" ht="20" customHeight="1">
      <c r="A8" s="12" t="inlineStr">
        <is>
          <t>Béjaïa</t>
        </is>
      </c>
      <c r="B8" s="14" t="n">
        <v>134</v>
      </c>
      <c r="C8" s="14" t="n">
        <v>58</v>
      </c>
      <c r="D8" s="14" t="n">
        <v>12</v>
      </c>
      <c r="E8" s="14" t="n">
        <v>22</v>
      </c>
      <c r="F8" s="14" t="n">
        <v>9</v>
      </c>
      <c r="G8" s="14" t="n">
        <v>235</v>
      </c>
      <c r="H8" s="15">
        <f>G8/$G$66</f>
        <v/>
      </c>
    </row>
    <row r="9" ht="20" customHeight="1">
      <c r="A9" s="8" t="inlineStr">
        <is>
          <t>Tiaret</t>
        </is>
      </c>
      <c r="B9" s="10" t="n">
        <v>142</v>
      </c>
      <c r="C9" s="10" t="n">
        <v>28</v>
      </c>
      <c r="D9" s="10" t="n">
        <v>23</v>
      </c>
      <c r="E9" s="10" t="n">
        <v>32</v>
      </c>
      <c r="F9" s="10" t="n">
        <v>1</v>
      </c>
      <c r="G9" s="10" t="n">
        <v>226</v>
      </c>
      <c r="H9" s="11">
        <f>G9/$G$66</f>
        <v/>
      </c>
    </row>
    <row r="10" ht="20" customHeight="1">
      <c r="A10" s="12" t="inlineStr">
        <is>
          <t>Ouargla</t>
        </is>
      </c>
      <c r="B10" s="14" t="n">
        <v>125</v>
      </c>
      <c r="C10" s="14" t="n">
        <v>42</v>
      </c>
      <c r="D10" s="14" t="n">
        <v>20</v>
      </c>
      <c r="E10" s="14" t="n">
        <v>24</v>
      </c>
      <c r="F10" s="14" t="n">
        <v>8</v>
      </c>
      <c r="G10" s="14" t="n">
        <v>219</v>
      </c>
      <c r="H10" s="15">
        <f>G10/$G$66</f>
        <v/>
      </c>
    </row>
    <row r="11" ht="20" customHeight="1">
      <c r="A11" s="8" t="inlineStr">
        <is>
          <t>Skikda</t>
        </is>
      </c>
      <c r="B11" s="10" t="n">
        <v>121</v>
      </c>
      <c r="C11" s="10" t="n">
        <v>30</v>
      </c>
      <c r="D11" s="10" t="n">
        <v>22</v>
      </c>
      <c r="E11" s="10" t="n">
        <v>43</v>
      </c>
      <c r="F11" s="10" t="n">
        <v>3</v>
      </c>
      <c r="G11" s="10" t="n">
        <v>219</v>
      </c>
      <c r="H11" s="11">
        <f>G11/$G$66</f>
        <v/>
      </c>
    </row>
    <row r="12" ht="20" customHeight="1">
      <c r="A12" s="12" t="inlineStr">
        <is>
          <t>Blida</t>
        </is>
      </c>
      <c r="B12" s="14" t="n">
        <v>120</v>
      </c>
      <c r="C12" s="14" t="n">
        <v>60</v>
      </c>
      <c r="D12" s="14" t="n">
        <v>16</v>
      </c>
      <c r="E12" s="14" t="n">
        <v>13</v>
      </c>
      <c r="F12" s="14" t="n">
        <v>6</v>
      </c>
      <c r="G12" s="14" t="n">
        <v>215</v>
      </c>
      <c r="H12" s="15">
        <f>G12/$G$66</f>
        <v/>
      </c>
    </row>
    <row r="13" ht="20" customHeight="1">
      <c r="A13" s="8" t="inlineStr">
        <is>
          <t>Batna</t>
        </is>
      </c>
      <c r="B13" s="10" t="n">
        <v>138</v>
      </c>
      <c r="C13" s="10" t="n">
        <v>44</v>
      </c>
      <c r="D13" s="10" t="n">
        <v>11</v>
      </c>
      <c r="E13" s="10" t="n">
        <v>13</v>
      </c>
      <c r="F13" s="10" t="n">
        <v>6</v>
      </c>
      <c r="G13" s="10" t="n">
        <v>212</v>
      </c>
      <c r="H13" s="11">
        <f>G13/$G$66</f>
        <v/>
      </c>
    </row>
    <row r="14" ht="20" customHeight="1">
      <c r="A14" s="12" t="inlineStr">
        <is>
          <t>Tlemcen</t>
        </is>
      </c>
      <c r="B14" s="14" t="n">
        <v>150</v>
      </c>
      <c r="C14" s="14" t="n">
        <v>44</v>
      </c>
      <c r="D14" s="14" t="n">
        <v>7</v>
      </c>
      <c r="E14" s="14" t="n">
        <v>1</v>
      </c>
      <c r="F14" s="14" t="n">
        <v>8</v>
      </c>
      <c r="G14" s="14" t="n">
        <v>210</v>
      </c>
      <c r="H14" s="15">
        <f>G14/$G$66</f>
        <v/>
      </c>
    </row>
    <row r="15" ht="20" customHeight="1">
      <c r="A15" s="8" t="inlineStr">
        <is>
          <t>Chlef</t>
        </is>
      </c>
      <c r="B15" s="10" t="n">
        <v>111</v>
      </c>
      <c r="C15" s="10" t="n">
        <v>34</v>
      </c>
      <c r="D15" s="10" t="n">
        <v>33</v>
      </c>
      <c r="E15" s="10" t="n">
        <v>23</v>
      </c>
      <c r="F15" s="10" t="n">
        <v>6</v>
      </c>
      <c r="G15" s="10" t="n">
        <v>207</v>
      </c>
      <c r="H15" s="11">
        <f>G15/$G$66</f>
        <v/>
      </c>
    </row>
    <row r="16" ht="20" customHeight="1">
      <c r="A16" s="12" t="inlineStr">
        <is>
          <t>Mostaganem</t>
        </is>
      </c>
      <c r="B16" s="14" t="n">
        <v>110</v>
      </c>
      <c r="C16" s="14" t="n">
        <v>33</v>
      </c>
      <c r="D16" s="14" t="n">
        <v>5</v>
      </c>
      <c r="E16" s="14" t="n">
        <v>51</v>
      </c>
      <c r="F16" s="14" t="n">
        <v>7</v>
      </c>
      <c r="G16" s="14" t="n">
        <v>206</v>
      </c>
      <c r="H16" s="15">
        <f>G16/$G$66</f>
        <v/>
      </c>
    </row>
    <row r="17" ht="20" customHeight="1">
      <c r="A17" s="8" t="inlineStr">
        <is>
          <t>Jijel</t>
        </is>
      </c>
      <c r="B17" s="10" t="n">
        <v>122</v>
      </c>
      <c r="C17" s="10" t="n">
        <v>46</v>
      </c>
      <c r="D17" s="10" t="n">
        <v>17</v>
      </c>
      <c r="E17" s="10" t="n">
        <v>18</v>
      </c>
      <c r="F17" s="10" t="n">
        <v>2</v>
      </c>
      <c r="G17" s="10" t="n">
        <v>205</v>
      </c>
      <c r="H17" s="11">
        <f>G17/$G$66</f>
        <v/>
      </c>
    </row>
    <row r="18" ht="20" customHeight="1">
      <c r="A18" s="12" t="inlineStr">
        <is>
          <t>Annaba</t>
        </is>
      </c>
      <c r="B18" s="14" t="n">
        <v>139</v>
      </c>
      <c r="C18" s="14" t="n">
        <v>29</v>
      </c>
      <c r="D18" s="14" t="n">
        <v>16</v>
      </c>
      <c r="E18" s="14" t="n">
        <v>10</v>
      </c>
      <c r="F18" s="14" t="n">
        <v>8</v>
      </c>
      <c r="G18" s="14" t="n">
        <v>202</v>
      </c>
      <c r="H18" s="15">
        <f>G18/$G$66</f>
        <v/>
      </c>
    </row>
    <row r="19" ht="20" customHeight="1">
      <c r="A19" s="8" t="inlineStr">
        <is>
          <t>Tizi Ouzou</t>
        </is>
      </c>
      <c r="B19" s="10" t="n">
        <v>113</v>
      </c>
      <c r="C19" s="10" t="n">
        <v>43</v>
      </c>
      <c r="D19" s="10" t="n">
        <v>25</v>
      </c>
      <c r="E19" s="10" t="n">
        <v>11</v>
      </c>
      <c r="F19" s="10" t="n">
        <v>10</v>
      </c>
      <c r="G19" s="10" t="n">
        <v>202</v>
      </c>
      <c r="H19" s="11">
        <f>G19/$G$66</f>
        <v/>
      </c>
    </row>
    <row r="20" ht="20" customHeight="1">
      <c r="A20" s="12" t="inlineStr">
        <is>
          <t>Biskra</t>
        </is>
      </c>
      <c r="B20" s="14" t="n">
        <v>95</v>
      </c>
      <c r="C20" s="14" t="n">
        <v>52</v>
      </c>
      <c r="D20" s="14" t="n">
        <v>18</v>
      </c>
      <c r="E20" s="14" t="n">
        <v>29</v>
      </c>
      <c r="F20" s="14" t="n">
        <v>3</v>
      </c>
      <c r="G20" s="14" t="n">
        <v>197</v>
      </c>
      <c r="H20" s="15">
        <f>G20/$G$66</f>
        <v/>
      </c>
    </row>
    <row r="21" ht="20" customHeight="1">
      <c r="A21" s="8" t="inlineStr">
        <is>
          <t>Boumerdès</t>
        </is>
      </c>
      <c r="B21" s="10" t="n">
        <v>125</v>
      </c>
      <c r="C21" s="10" t="n">
        <v>32</v>
      </c>
      <c r="D21" s="10" t="n">
        <v>12</v>
      </c>
      <c r="E21" s="10" t="n">
        <v>7</v>
      </c>
      <c r="F21" s="10" t="n">
        <v>7</v>
      </c>
      <c r="G21" s="10" t="n">
        <v>183</v>
      </c>
      <c r="H21" s="11">
        <f>G21/$G$66</f>
        <v/>
      </c>
    </row>
    <row r="22" ht="20" customHeight="1">
      <c r="A22" s="12" t="inlineStr">
        <is>
          <t>M'Sila</t>
        </is>
      </c>
      <c r="B22" s="14" t="n">
        <v>92</v>
      </c>
      <c r="C22" s="14" t="n">
        <v>35</v>
      </c>
      <c r="D22" s="14" t="n">
        <v>16</v>
      </c>
      <c r="E22" s="14" t="n">
        <v>28</v>
      </c>
      <c r="F22" s="14" t="n">
        <v>5</v>
      </c>
      <c r="G22" s="14" t="n">
        <v>176</v>
      </c>
      <c r="H22" s="15">
        <f>G22/$G$66</f>
        <v/>
      </c>
    </row>
    <row r="23" ht="20" customHeight="1">
      <c r="A23" s="8" t="inlineStr">
        <is>
          <t>Djelfa</t>
        </is>
      </c>
      <c r="B23" s="10" t="n">
        <v>95</v>
      </c>
      <c r="C23" s="10" t="n">
        <v>38</v>
      </c>
      <c r="D23" s="10" t="n">
        <v>11</v>
      </c>
      <c r="E23" s="10" t="n">
        <v>20</v>
      </c>
      <c r="F23" s="10" t="n">
        <v>11</v>
      </c>
      <c r="G23" s="10" t="n">
        <v>175</v>
      </c>
      <c r="H23" s="11">
        <f>G23/$G$66</f>
        <v/>
      </c>
    </row>
    <row r="24" ht="20" customHeight="1">
      <c r="A24" s="12" t="inlineStr">
        <is>
          <t>Bouira</t>
        </is>
      </c>
      <c r="B24" s="14" t="n">
        <v>108</v>
      </c>
      <c r="C24" s="14" t="n">
        <v>28</v>
      </c>
      <c r="D24" s="14" t="n">
        <v>11</v>
      </c>
      <c r="E24" s="14" t="n">
        <v>24</v>
      </c>
      <c r="F24" s="14" t="n">
        <v>3</v>
      </c>
      <c r="G24" s="14" t="n">
        <v>174</v>
      </c>
      <c r="H24" s="15">
        <f>G24/$G$66</f>
        <v/>
      </c>
    </row>
    <row r="25" ht="20" customHeight="1">
      <c r="A25" s="8" t="inlineStr">
        <is>
          <t>Relizane</t>
        </is>
      </c>
      <c r="B25" s="10" t="n">
        <v>108</v>
      </c>
      <c r="C25" s="10" t="n">
        <v>30</v>
      </c>
      <c r="D25" s="10" t="n">
        <v>5</v>
      </c>
      <c r="E25" s="10" t="n">
        <v>24</v>
      </c>
      <c r="F25" s="10" t="n">
        <v>2</v>
      </c>
      <c r="G25" s="10" t="n">
        <v>169</v>
      </c>
      <c r="H25" s="11">
        <f>G25/$G$66</f>
        <v/>
      </c>
    </row>
    <row r="26" ht="20" customHeight="1">
      <c r="A26" s="12" t="inlineStr">
        <is>
          <t>Laghouat</t>
        </is>
      </c>
      <c r="B26" s="14" t="n">
        <v>80</v>
      </c>
      <c r="C26" s="14" t="n">
        <v>29</v>
      </c>
      <c r="D26" s="14" t="n">
        <v>18</v>
      </c>
      <c r="E26" s="14" t="n">
        <v>39</v>
      </c>
      <c r="F26" s="14" t="n">
        <v>0</v>
      </c>
      <c r="G26" s="14" t="n">
        <v>166</v>
      </c>
      <c r="H26" s="15">
        <f>G26/$G$66</f>
        <v/>
      </c>
    </row>
    <row r="27" ht="20" customHeight="1">
      <c r="A27" s="8" t="inlineStr">
        <is>
          <t>Ghardaïa</t>
        </is>
      </c>
      <c r="B27" s="10" t="n">
        <v>91</v>
      </c>
      <c r="C27" s="10" t="n">
        <v>22</v>
      </c>
      <c r="D27" s="10" t="n">
        <v>12</v>
      </c>
      <c r="E27" s="10" t="n">
        <v>31</v>
      </c>
      <c r="F27" s="10" t="n">
        <v>5</v>
      </c>
      <c r="G27" s="10" t="n">
        <v>161</v>
      </c>
      <c r="H27" s="11">
        <f>G27/$G$66</f>
        <v/>
      </c>
    </row>
    <row r="28" ht="20" customHeight="1">
      <c r="A28" s="12" t="inlineStr">
        <is>
          <t>El Oued</t>
        </is>
      </c>
      <c r="B28" s="14" t="n">
        <v>76</v>
      </c>
      <c r="C28" s="14" t="n">
        <v>32</v>
      </c>
      <c r="D28" s="14" t="n">
        <v>21</v>
      </c>
      <c r="E28" s="14" t="n">
        <v>19</v>
      </c>
      <c r="F28" s="14" t="n">
        <v>12</v>
      </c>
      <c r="G28" s="14" t="n">
        <v>160</v>
      </c>
      <c r="H28" s="15">
        <f>G28/$G$66</f>
        <v/>
      </c>
    </row>
    <row r="29" ht="20" customHeight="1">
      <c r="A29" s="8" t="inlineStr">
        <is>
          <t>El M'Ghair</t>
        </is>
      </c>
      <c r="B29" s="10" t="n">
        <v>95</v>
      </c>
      <c r="C29" s="10" t="n">
        <v>33</v>
      </c>
      <c r="D29" s="10" t="n">
        <v>10</v>
      </c>
      <c r="E29" s="10" t="n">
        <v>11</v>
      </c>
      <c r="F29" s="10" t="n">
        <v>6</v>
      </c>
      <c r="G29" s="10" t="n">
        <v>155</v>
      </c>
      <c r="H29" s="11">
        <f>G29/$G$66</f>
        <v/>
      </c>
    </row>
    <row r="30" ht="20" customHeight="1">
      <c r="A30" s="12" t="inlineStr">
        <is>
          <t>Bordj Bou Arréridj</t>
        </is>
      </c>
      <c r="B30" s="14" t="n">
        <v>97</v>
      </c>
      <c r="C30" s="14" t="n">
        <v>27</v>
      </c>
      <c r="D30" s="14" t="n">
        <v>1</v>
      </c>
      <c r="E30" s="14" t="n">
        <v>20</v>
      </c>
      <c r="F30" s="14" t="n">
        <v>7</v>
      </c>
      <c r="G30" s="14" t="n">
        <v>152</v>
      </c>
      <c r="H30" s="15">
        <f>G30/$G$66</f>
        <v/>
      </c>
    </row>
    <row r="31" ht="20" customHeight="1">
      <c r="A31" s="8" t="inlineStr">
        <is>
          <t>Guelma</t>
        </is>
      </c>
      <c r="B31" s="10" t="n">
        <v>77</v>
      </c>
      <c r="C31" s="10" t="n">
        <v>22</v>
      </c>
      <c r="D31" s="10" t="n">
        <v>26</v>
      </c>
      <c r="E31" s="10" t="n">
        <v>24</v>
      </c>
      <c r="F31" s="10" t="n">
        <v>2</v>
      </c>
      <c r="G31" s="10" t="n">
        <v>151</v>
      </c>
      <c r="H31" s="11">
        <f>G31/$G$66</f>
        <v/>
      </c>
    </row>
    <row r="32" ht="20" customHeight="1">
      <c r="A32" s="12" t="inlineStr">
        <is>
          <t>Béchar</t>
        </is>
      </c>
      <c r="B32" s="14" t="n">
        <v>83</v>
      </c>
      <c r="C32" s="14" t="n">
        <v>28</v>
      </c>
      <c r="D32" s="14" t="n">
        <v>14</v>
      </c>
      <c r="E32" s="14" t="n">
        <v>21</v>
      </c>
      <c r="F32" s="14" t="n">
        <v>2</v>
      </c>
      <c r="G32" s="14" t="n">
        <v>148</v>
      </c>
      <c r="H32" s="15">
        <f>G32/$G$66</f>
        <v/>
      </c>
    </row>
    <row r="33" ht="20" customHeight="1">
      <c r="A33" s="8" t="inlineStr">
        <is>
          <t>Médéa</t>
        </is>
      </c>
      <c r="B33" s="10" t="n">
        <v>73</v>
      </c>
      <c r="C33" s="10" t="n">
        <v>39</v>
      </c>
      <c r="D33" s="10" t="n">
        <v>9</v>
      </c>
      <c r="E33" s="10" t="n">
        <v>18</v>
      </c>
      <c r="F33" s="10" t="n">
        <v>3</v>
      </c>
      <c r="G33" s="10" t="n">
        <v>142</v>
      </c>
      <c r="H33" s="11">
        <f>G33/$G$66</f>
        <v/>
      </c>
    </row>
    <row r="34" ht="20" customHeight="1">
      <c r="A34" s="12" t="inlineStr">
        <is>
          <t>Sidi Bel Abbès</t>
        </is>
      </c>
      <c r="B34" s="14" t="n">
        <v>88</v>
      </c>
      <c r="C34" s="14" t="n">
        <v>30</v>
      </c>
      <c r="D34" s="14" t="n">
        <v>8</v>
      </c>
      <c r="E34" s="14" t="n">
        <v>10</v>
      </c>
      <c r="F34" s="14" t="n">
        <v>6</v>
      </c>
      <c r="G34" s="14" t="n">
        <v>142</v>
      </c>
      <c r="H34" s="15">
        <f>G34/$G$66</f>
        <v/>
      </c>
    </row>
    <row r="35" ht="20" customHeight="1">
      <c r="A35" s="8" t="inlineStr">
        <is>
          <t>Adrar</t>
        </is>
      </c>
      <c r="B35" s="10" t="n">
        <v>45</v>
      </c>
      <c r="C35" s="10" t="n">
        <v>43</v>
      </c>
      <c r="D35" s="10" t="n">
        <v>37</v>
      </c>
      <c r="E35" s="10" t="n">
        <v>14</v>
      </c>
      <c r="F35" s="10" t="n">
        <v>2</v>
      </c>
      <c r="G35" s="10" t="n">
        <v>141</v>
      </c>
      <c r="H35" s="11">
        <f>G35/$G$66</f>
        <v/>
      </c>
    </row>
    <row r="36" ht="20" customHeight="1">
      <c r="A36" s="12" t="inlineStr">
        <is>
          <t>Souk Ahras</t>
        </is>
      </c>
      <c r="B36" s="14" t="n">
        <v>70</v>
      </c>
      <c r="C36" s="14" t="n">
        <v>29</v>
      </c>
      <c r="D36" s="14" t="n">
        <v>16</v>
      </c>
      <c r="E36" s="14" t="n">
        <v>22</v>
      </c>
      <c r="F36" s="14" t="n">
        <v>2</v>
      </c>
      <c r="G36" s="14" t="n">
        <v>139</v>
      </c>
      <c r="H36" s="15">
        <f>G36/$G$66</f>
        <v/>
      </c>
    </row>
    <row r="37" ht="20" customHeight="1">
      <c r="A37" s="8" t="inlineStr">
        <is>
          <t>Tébessa</t>
        </is>
      </c>
      <c r="B37" s="10" t="n">
        <v>85</v>
      </c>
      <c r="C37" s="10" t="n">
        <v>31</v>
      </c>
      <c r="D37" s="10" t="n">
        <v>5</v>
      </c>
      <c r="E37" s="10" t="n">
        <v>13</v>
      </c>
      <c r="F37" s="10" t="n">
        <v>2</v>
      </c>
      <c r="G37" s="10" t="n">
        <v>136</v>
      </c>
      <c r="H37" s="11">
        <f>G37/$G$66</f>
        <v/>
      </c>
    </row>
    <row r="38" ht="20" customHeight="1">
      <c r="A38" s="12" t="inlineStr">
        <is>
          <t>Tissemsilt</t>
        </is>
      </c>
      <c r="B38" s="14" t="n">
        <v>68</v>
      </c>
      <c r="C38" s="14" t="n">
        <v>31</v>
      </c>
      <c r="D38" s="14" t="n">
        <v>9</v>
      </c>
      <c r="E38" s="14" t="n">
        <v>25</v>
      </c>
      <c r="F38" s="14" t="n">
        <v>0</v>
      </c>
      <c r="G38" s="14" t="n">
        <v>133</v>
      </c>
      <c r="H38" s="15">
        <f>G38/$G$66</f>
        <v/>
      </c>
    </row>
    <row r="39" ht="20" customHeight="1">
      <c r="A39" s="8" t="inlineStr">
        <is>
          <t>Aïn Defla</t>
        </is>
      </c>
      <c r="B39" s="10" t="n">
        <v>73</v>
      </c>
      <c r="C39" s="10" t="n">
        <v>25</v>
      </c>
      <c r="D39" s="10" t="n">
        <v>6</v>
      </c>
      <c r="E39" s="10" t="n">
        <v>17</v>
      </c>
      <c r="F39" s="10" t="n">
        <v>1</v>
      </c>
      <c r="G39" s="10" t="n">
        <v>122</v>
      </c>
      <c r="H39" s="11">
        <f>G39/$G$66</f>
        <v/>
      </c>
    </row>
    <row r="40" ht="20" customHeight="1">
      <c r="A40" s="12" t="inlineStr">
        <is>
          <t>Mascara</t>
        </is>
      </c>
      <c r="B40" s="14" t="n">
        <v>54</v>
      </c>
      <c r="C40" s="14" t="n">
        <v>28</v>
      </c>
      <c r="D40" s="14" t="n">
        <v>20</v>
      </c>
      <c r="E40" s="14" t="n">
        <v>16</v>
      </c>
      <c r="F40" s="14" t="n">
        <v>4</v>
      </c>
      <c r="G40" s="14" t="n">
        <v>122</v>
      </c>
      <c r="H40" s="15">
        <f>G40/$G$66</f>
        <v/>
      </c>
    </row>
    <row r="41" ht="20" customHeight="1">
      <c r="A41" s="8" t="inlineStr">
        <is>
          <t>Tamanrasset</t>
        </is>
      </c>
      <c r="B41" s="10" t="n">
        <v>30</v>
      </c>
      <c r="C41" s="10" t="n">
        <v>36</v>
      </c>
      <c r="D41" s="10" t="n">
        <v>35</v>
      </c>
      <c r="E41" s="10" t="n">
        <v>17</v>
      </c>
      <c r="F41" s="10" t="n">
        <v>4</v>
      </c>
      <c r="G41" s="10" t="n">
        <v>122</v>
      </c>
      <c r="H41" s="11">
        <f>G41/$G$66</f>
        <v/>
      </c>
    </row>
    <row r="42" ht="20" customHeight="1">
      <c r="A42" s="12" t="inlineStr">
        <is>
          <t>Aïn Témouchent</t>
        </is>
      </c>
      <c r="B42" s="14" t="n">
        <v>46</v>
      </c>
      <c r="C42" s="14" t="n">
        <v>49</v>
      </c>
      <c r="D42" s="14" t="n">
        <v>6</v>
      </c>
      <c r="E42" s="14" t="n">
        <v>8</v>
      </c>
      <c r="F42" s="14" t="n">
        <v>0</v>
      </c>
      <c r="G42" s="14" t="n">
        <v>109</v>
      </c>
      <c r="H42" s="15">
        <f>G42/$G$66</f>
        <v/>
      </c>
    </row>
    <row r="43" ht="20" customHeight="1">
      <c r="A43" s="8" t="inlineStr">
        <is>
          <t>Non Specifie</t>
        </is>
      </c>
      <c r="B43" s="10" t="n">
        <v>62</v>
      </c>
      <c r="C43" s="10" t="n">
        <v>15</v>
      </c>
      <c r="D43" s="10" t="n">
        <v>18</v>
      </c>
      <c r="E43" s="10" t="n">
        <v>6</v>
      </c>
      <c r="F43" s="10" t="n">
        <v>8</v>
      </c>
      <c r="G43" s="10" t="n">
        <v>109</v>
      </c>
      <c r="H43" s="11">
        <f>G43/$G$66</f>
        <v/>
      </c>
    </row>
    <row r="44" ht="20" customHeight="1">
      <c r="A44" s="12" t="inlineStr">
        <is>
          <t>Ouled Djellal</t>
        </is>
      </c>
      <c r="B44" s="14" t="n">
        <v>41</v>
      </c>
      <c r="C44" s="14" t="n">
        <v>26</v>
      </c>
      <c r="D44" s="14" t="n">
        <v>18</v>
      </c>
      <c r="E44" s="14" t="n">
        <v>14</v>
      </c>
      <c r="F44" s="14" t="n">
        <v>9</v>
      </c>
      <c r="G44" s="14" t="n">
        <v>108</v>
      </c>
      <c r="H44" s="15">
        <f>G44/$G$66</f>
        <v/>
      </c>
    </row>
    <row r="45" ht="20" customHeight="1">
      <c r="A45" s="8" t="inlineStr">
        <is>
          <t>Khenchela</t>
        </is>
      </c>
      <c r="B45" s="10" t="n">
        <v>54</v>
      </c>
      <c r="C45" s="10" t="n">
        <v>22</v>
      </c>
      <c r="D45" s="10" t="n">
        <v>7</v>
      </c>
      <c r="E45" s="10" t="n">
        <v>20</v>
      </c>
      <c r="F45" s="10" t="n">
        <v>4</v>
      </c>
      <c r="G45" s="10" t="n">
        <v>107</v>
      </c>
      <c r="H45" s="11">
        <f>G45/$G$66</f>
        <v/>
      </c>
    </row>
    <row r="46" ht="20" customHeight="1">
      <c r="A46" s="12" t="inlineStr">
        <is>
          <t>Tipaza</t>
        </is>
      </c>
      <c r="B46" s="14" t="n">
        <v>52</v>
      </c>
      <c r="C46" s="14" t="n">
        <v>32</v>
      </c>
      <c r="D46" s="14" t="n">
        <v>5</v>
      </c>
      <c r="E46" s="14" t="n">
        <v>14</v>
      </c>
      <c r="F46" s="14" t="n">
        <v>3</v>
      </c>
      <c r="G46" s="14" t="n">
        <v>106</v>
      </c>
      <c r="H46" s="15">
        <f>G46/$G$66</f>
        <v/>
      </c>
    </row>
    <row r="47" ht="20" customHeight="1">
      <c r="A47" s="8" t="inlineStr">
        <is>
          <t>In Salah</t>
        </is>
      </c>
      <c r="B47" s="10" t="n">
        <v>53</v>
      </c>
      <c r="C47" s="10" t="n">
        <v>21</v>
      </c>
      <c r="D47" s="10" t="n">
        <v>23</v>
      </c>
      <c r="E47" s="10" t="n">
        <v>4</v>
      </c>
      <c r="F47" s="10" t="n">
        <v>3</v>
      </c>
      <c r="G47" s="10" t="n">
        <v>104</v>
      </c>
      <c r="H47" s="11">
        <f>G47/$G$66</f>
        <v/>
      </c>
    </row>
    <row r="48" ht="20" customHeight="1">
      <c r="A48" s="12" t="inlineStr">
        <is>
          <t>Saïda</t>
        </is>
      </c>
      <c r="B48" s="14" t="n">
        <v>39</v>
      </c>
      <c r="C48" s="14" t="n">
        <v>17</v>
      </c>
      <c r="D48" s="14" t="n">
        <v>26</v>
      </c>
      <c r="E48" s="14" t="n">
        <v>21</v>
      </c>
      <c r="F48" s="14" t="n">
        <v>0</v>
      </c>
      <c r="G48" s="14" t="n">
        <v>103</v>
      </c>
      <c r="H48" s="15">
        <f>G48/$G$66</f>
        <v/>
      </c>
    </row>
    <row r="49" ht="20" customHeight="1">
      <c r="A49" s="8" t="inlineStr">
        <is>
          <t>Touggourt</t>
        </is>
      </c>
      <c r="B49" s="10" t="n">
        <v>71</v>
      </c>
      <c r="C49" s="10" t="n">
        <v>20</v>
      </c>
      <c r="D49" s="10" t="n">
        <v>3</v>
      </c>
      <c r="E49" s="10" t="n">
        <v>5</v>
      </c>
      <c r="F49" s="10" t="n">
        <v>4</v>
      </c>
      <c r="G49" s="10" t="n">
        <v>103</v>
      </c>
      <c r="H49" s="11">
        <f>G49/$G$66</f>
        <v/>
      </c>
    </row>
    <row r="50" ht="20" customHeight="1">
      <c r="A50" s="12" t="inlineStr">
        <is>
          <t>Mila</t>
        </is>
      </c>
      <c r="B50" s="14" t="n">
        <v>55</v>
      </c>
      <c r="C50" s="14" t="n">
        <v>27</v>
      </c>
      <c r="D50" s="14" t="n">
        <v>5</v>
      </c>
      <c r="E50" s="14" t="n">
        <v>4</v>
      </c>
      <c r="F50" s="14" t="n">
        <v>6</v>
      </c>
      <c r="G50" s="14" t="n">
        <v>97</v>
      </c>
      <c r="H50" s="15">
        <f>G50/$G$66</f>
        <v/>
      </c>
    </row>
    <row r="51" ht="20" customHeight="1">
      <c r="A51" s="8" t="inlineStr">
        <is>
          <t>Oum El Bouaghi</t>
        </is>
      </c>
      <c r="B51" s="10" t="n">
        <v>38</v>
      </c>
      <c r="C51" s="10" t="n">
        <v>30</v>
      </c>
      <c r="D51" s="10" t="n">
        <v>9</v>
      </c>
      <c r="E51" s="10" t="n">
        <v>10</v>
      </c>
      <c r="F51" s="10" t="n">
        <v>1</v>
      </c>
      <c r="G51" s="10" t="n">
        <v>88</v>
      </c>
      <c r="H51" s="11">
        <f>G51/$G$66</f>
        <v/>
      </c>
    </row>
    <row r="52" ht="20" customHeight="1">
      <c r="A52" s="12" t="inlineStr">
        <is>
          <t>El Tarf</t>
        </is>
      </c>
      <c r="B52" s="14" t="n">
        <v>27</v>
      </c>
      <c r="C52" s="14" t="n">
        <v>13</v>
      </c>
      <c r="D52" s="14" t="n">
        <v>21</v>
      </c>
      <c r="E52" s="14" t="n">
        <v>18</v>
      </c>
      <c r="F52" s="14" t="n">
        <v>7</v>
      </c>
      <c r="G52" s="14" t="n">
        <v>86</v>
      </c>
      <c r="H52" s="15">
        <f>G52/$G$66</f>
        <v/>
      </c>
    </row>
    <row r="53" ht="20" customHeight="1">
      <c r="A53" s="8" t="inlineStr">
        <is>
          <t>Naâma</t>
        </is>
      </c>
      <c r="B53" s="10" t="n">
        <v>19</v>
      </c>
      <c r="C53" s="10" t="n">
        <v>31</v>
      </c>
      <c r="D53" s="10" t="n">
        <v>27</v>
      </c>
      <c r="E53" s="10" t="n">
        <v>5</v>
      </c>
      <c r="F53" s="10" t="n">
        <v>1</v>
      </c>
      <c r="G53" s="10" t="n">
        <v>83</v>
      </c>
      <c r="H53" s="11">
        <f>G53/$G$66</f>
        <v/>
      </c>
    </row>
    <row r="54" ht="20" customHeight="1">
      <c r="A54" s="12" t="inlineStr">
        <is>
          <t>Bordj Badji Mokhtar</t>
        </is>
      </c>
      <c r="B54" s="14" t="n">
        <v>23</v>
      </c>
      <c r="C54" s="14" t="n">
        <v>40</v>
      </c>
      <c r="D54" s="14" t="n">
        <v>2</v>
      </c>
      <c r="E54" s="14" t="n">
        <v>5</v>
      </c>
      <c r="F54" s="14" t="n">
        <v>1</v>
      </c>
      <c r="G54" s="14" t="n">
        <v>71</v>
      </c>
      <c r="H54" s="15">
        <f>G54/$G$66</f>
        <v/>
      </c>
    </row>
    <row r="55" ht="20" customHeight="1">
      <c r="A55" s="8" t="inlineStr">
        <is>
          <t>Illizi</t>
        </is>
      </c>
      <c r="B55" s="10" t="n">
        <v>40</v>
      </c>
      <c r="C55" s="10" t="n">
        <v>10</v>
      </c>
      <c r="D55" s="10" t="n">
        <v>4</v>
      </c>
      <c r="E55" s="10" t="n">
        <v>4</v>
      </c>
      <c r="F55" s="10" t="n">
        <v>0</v>
      </c>
      <c r="G55" s="10" t="n">
        <v>58</v>
      </c>
      <c r="H55" s="11">
        <f>G55/$G$66</f>
        <v/>
      </c>
    </row>
    <row r="56" ht="20" customHeight="1">
      <c r="A56" s="12" t="inlineStr">
        <is>
          <t>Djanet</t>
        </is>
      </c>
      <c r="B56" s="14" t="n">
        <v>5</v>
      </c>
      <c r="C56" s="14" t="n">
        <v>7</v>
      </c>
      <c r="D56" s="14" t="n">
        <v>21</v>
      </c>
      <c r="E56" s="14" t="n">
        <v>4</v>
      </c>
      <c r="F56" s="14" t="n">
        <v>20</v>
      </c>
      <c r="G56" s="14" t="n">
        <v>57</v>
      </c>
      <c r="H56" s="15">
        <f>G56/$G$66</f>
        <v/>
      </c>
    </row>
    <row r="57" ht="20" customHeight="1">
      <c r="A57" s="8" t="inlineStr">
        <is>
          <t>Tindouf</t>
        </is>
      </c>
      <c r="B57" s="10" t="n">
        <v>22</v>
      </c>
      <c r="C57" s="10" t="n">
        <v>17</v>
      </c>
      <c r="D57" s="10" t="n">
        <v>2</v>
      </c>
      <c r="E57" s="10" t="n">
        <v>14</v>
      </c>
      <c r="F57" s="10" t="n">
        <v>0</v>
      </c>
      <c r="G57" s="10" t="n">
        <v>55</v>
      </c>
      <c r="H57" s="11">
        <f>G57/$G$66</f>
        <v/>
      </c>
    </row>
    <row r="58" ht="20" customHeight="1">
      <c r="A58" s="12" t="inlineStr">
        <is>
          <t>El Bayadh</t>
        </is>
      </c>
      <c r="B58" s="14" t="n">
        <v>31</v>
      </c>
      <c r="C58" s="14" t="n">
        <v>4</v>
      </c>
      <c r="D58" s="14" t="n">
        <v>10</v>
      </c>
      <c r="E58" s="14" t="n">
        <v>1</v>
      </c>
      <c r="F58" s="14" t="n">
        <v>4</v>
      </c>
      <c r="G58" s="14" t="n">
        <v>50</v>
      </c>
      <c r="H58" s="15">
        <f>G58/$G$66</f>
        <v/>
      </c>
    </row>
    <row r="59" ht="20" customHeight="1">
      <c r="A59" s="8" t="inlineStr">
        <is>
          <t>Timimoun</t>
        </is>
      </c>
      <c r="B59" s="10" t="n">
        <v>17</v>
      </c>
      <c r="C59" s="10" t="n">
        <v>22</v>
      </c>
      <c r="D59" s="10" t="n">
        <v>6</v>
      </c>
      <c r="E59" s="10" t="n">
        <v>3</v>
      </c>
      <c r="F59" s="10" t="n">
        <v>1</v>
      </c>
      <c r="G59" s="10" t="n">
        <v>49</v>
      </c>
      <c r="H59" s="11">
        <f>G59/$G$66</f>
        <v/>
      </c>
    </row>
    <row r="60" ht="20" customHeight="1">
      <c r="A60" s="12" t="inlineStr">
        <is>
          <t>Béni Abbès</t>
        </is>
      </c>
      <c r="B60" s="14" t="n">
        <v>17</v>
      </c>
      <c r="C60" s="14" t="n">
        <v>16</v>
      </c>
      <c r="D60" s="14" t="n">
        <v>2</v>
      </c>
      <c r="E60" s="14" t="n">
        <v>2</v>
      </c>
      <c r="F60" s="14" t="n">
        <v>2</v>
      </c>
      <c r="G60" s="14" t="n">
        <v>39</v>
      </c>
      <c r="H60" s="15">
        <f>G60/$G$66</f>
        <v/>
      </c>
    </row>
    <row r="61" ht="20" customHeight="1">
      <c r="A61" s="8" t="inlineStr">
        <is>
          <t>In Guezzam</t>
        </is>
      </c>
      <c r="B61" s="10" t="n">
        <v>8</v>
      </c>
      <c r="C61" s="10" t="n">
        <v>12</v>
      </c>
      <c r="D61" s="10" t="n">
        <v>4</v>
      </c>
      <c r="E61" s="10" t="n">
        <v>1</v>
      </c>
      <c r="F61" s="10" t="n">
        <v>0</v>
      </c>
      <c r="G61" s="10" t="n">
        <v>25</v>
      </c>
      <c r="H61" s="11">
        <f>G61/$G$66</f>
        <v/>
      </c>
    </row>
    <row r="62" ht="20" customHeight="1">
      <c r="A62" s="12" t="inlineStr">
        <is>
          <t>Algiers</t>
        </is>
      </c>
      <c r="B62" s="14" t="n">
        <v>1</v>
      </c>
      <c r="C62" s="14" t="n">
        <v>0</v>
      </c>
      <c r="D62" s="14" t="n">
        <v>0</v>
      </c>
      <c r="E62" s="14" t="n">
        <v>0</v>
      </c>
      <c r="F62" s="14" t="n">
        <v>0</v>
      </c>
      <c r="G62" s="14" t="n">
        <v>1</v>
      </c>
      <c r="H62" s="15">
        <f>G62/$G$66</f>
        <v/>
      </c>
    </row>
    <row r="63" ht="20" customHeight="1">
      <c r="A63" s="8" t="inlineStr">
        <is>
          <t>Bechar</t>
        </is>
      </c>
      <c r="B63" s="10" t="n">
        <v>1</v>
      </c>
      <c r="C63" s="10" t="n">
        <v>0</v>
      </c>
      <c r="D63" s="10" t="n">
        <v>0</v>
      </c>
      <c r="E63" s="10" t="n">
        <v>0</v>
      </c>
      <c r="F63" s="10" t="n">
        <v>0</v>
      </c>
      <c r="G63" s="10" t="n">
        <v>1</v>
      </c>
      <c r="H63" s="11">
        <f>G63/$G$66</f>
        <v/>
      </c>
    </row>
    <row r="64" ht="20" customHeight="1">
      <c r="A64" s="12" t="inlineStr">
        <is>
          <t>Boumerdes</t>
        </is>
      </c>
      <c r="B64" s="14" t="n">
        <v>1</v>
      </c>
      <c r="C64" s="14" t="n">
        <v>0</v>
      </c>
      <c r="D64" s="14" t="n">
        <v>0</v>
      </c>
      <c r="E64" s="14" t="n">
        <v>0</v>
      </c>
      <c r="F64" s="14" t="n">
        <v>0</v>
      </c>
      <c r="G64" s="14" t="n">
        <v>1</v>
      </c>
      <c r="H64" s="15">
        <f>G64/$G$66</f>
        <v/>
      </c>
    </row>
    <row r="65" ht="20" customHeight="1">
      <c r="A65" s="8" t="inlineStr">
        <is>
          <t>Saida</t>
        </is>
      </c>
      <c r="B65" s="10" t="n">
        <v>1</v>
      </c>
      <c r="C65" s="10" t="n">
        <v>0</v>
      </c>
      <c r="D65" s="10" t="n">
        <v>0</v>
      </c>
      <c r="E65" s="10" t="n">
        <v>0</v>
      </c>
      <c r="F65" s="10" t="n">
        <v>0</v>
      </c>
      <c r="G65" s="10" t="n">
        <v>1</v>
      </c>
      <c r="H65" s="11">
        <f>G65/$G$66</f>
        <v/>
      </c>
    </row>
    <row r="66" ht="20" customHeight="1">
      <c r="A66" s="12" t="inlineStr">
        <is>
          <t>Setif</t>
        </is>
      </c>
      <c r="B66" s="14" t="n">
        <v>1</v>
      </c>
      <c r="C66" s="14" t="n">
        <v>0</v>
      </c>
      <c r="D66" s="14" t="n">
        <v>0</v>
      </c>
      <c r="E66" s="14" t="n">
        <v>0</v>
      </c>
      <c r="F66" s="14" t="n">
        <v>0</v>
      </c>
      <c r="G66" s="14" t="n">
        <v>1</v>
      </c>
      <c r="H66" s="15">
        <f>G66/$G$66</f>
        <v/>
      </c>
    </row>
    <row r="67" ht="22" customHeight="1">
      <c r="A67" s="16" t="inlineStr">
        <is>
          <t>Total</t>
        </is>
      </c>
      <c r="B67" s="18">
        <f>SUM(B4:B66)</f>
        <v/>
      </c>
      <c r="C67" s="18">
        <f>SUM(C4:C66)</f>
        <v/>
      </c>
      <c r="D67" s="18">
        <f>SUM(D4:D66)</f>
        <v/>
      </c>
      <c r="E67" s="18">
        <f>SUM(E4:E66)</f>
        <v/>
      </c>
      <c r="F67" s="18">
        <f>SUM(F4:F66)</f>
        <v/>
      </c>
      <c r="G67" s="18">
        <f>SUM(G4:G66)</f>
        <v/>
      </c>
      <c r="H67" s="19">
        <f>SUM(H4:H66)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23" customWidth="1" min="2" max="2"/>
    <col width="29" customWidth="1" min="3" max="3"/>
    <col width="29" customWidth="1" min="4" max="4"/>
    <col width="19" customWidth="1" min="5" max="5"/>
    <col width="28" customWidth="1" min="6" max="6"/>
    <col width="17" customWidth="1" min="7" max="7"/>
    <col width="18" customWidth="1" min="8" max="8"/>
    <col width="23" customWidth="1" min="9" max="9"/>
    <col width="15" customWidth="1" min="10" max="10"/>
    <col width="18" customWidth="1" min="11" max="11"/>
    <col width="21" customWidth="1" min="12" max="12"/>
  </cols>
  <sheetData>
    <row r="1">
      <c r="A1" s="6" t="inlineStr">
        <is>
          <t>Contact Details Enrichment &amp; Quality Analysis</t>
        </is>
      </c>
    </row>
    <row r="2"/>
    <row r="3" ht="25" customHeight="1">
      <c r="A3" s="7" t="inlineStr">
        <is>
          <t>Country/Region</t>
        </is>
      </c>
      <c r="B3" s="7" t="inlineStr">
        <is>
          <t>T1: Phone+Web+Email</t>
        </is>
      </c>
      <c r="C3" s="7" t="inlineStr">
        <is>
          <t>T1b: Web+Email (No Phone)</t>
        </is>
      </c>
      <c r="D3" s="7" t="inlineStr">
        <is>
          <t>T1c: Phone+Email (No Web)</t>
        </is>
      </c>
      <c r="E3" s="7" t="inlineStr">
        <is>
          <t>T1d: Email Only</t>
        </is>
      </c>
      <c r="F3" s="7" t="inlineStr">
        <is>
          <t>T2: Phone+Web (No Email)</t>
        </is>
      </c>
      <c r="G3" s="7" t="inlineStr">
        <is>
          <t>T2b: Web Only</t>
        </is>
      </c>
      <c r="H3" s="7" t="inlineStr">
        <is>
          <t>T3: Phone Only</t>
        </is>
      </c>
      <c r="I3" s="7" t="inlineStr">
        <is>
          <t>T4: No Contact Info</t>
        </is>
      </c>
      <c r="J3" s="7" t="inlineStr">
        <is>
          <t>Total Leads</t>
        </is>
      </c>
      <c r="K3" s="7" t="inlineStr">
        <is>
          <t>Email Reach %</t>
        </is>
      </c>
      <c r="L3" s="7" t="inlineStr">
        <is>
          <t>Phone Reach %</t>
        </is>
      </c>
    </row>
    <row r="4" ht="20" customHeight="1">
      <c r="A4" s="20" t="inlineStr">
        <is>
          <t>Algeria</t>
        </is>
      </c>
      <c r="B4" s="14" t="n">
        <v>548</v>
      </c>
      <c r="C4" s="14" t="n">
        <v>62</v>
      </c>
      <c r="D4" s="14" t="n">
        <v>4</v>
      </c>
      <c r="E4" s="14" t="n">
        <v>1</v>
      </c>
      <c r="F4" s="14" t="n">
        <v>1114</v>
      </c>
      <c r="G4" s="14" t="n">
        <v>225</v>
      </c>
      <c r="H4" s="14" t="n">
        <v>4375</v>
      </c>
      <c r="I4" s="14" t="n">
        <v>2453</v>
      </c>
      <c r="J4" s="14" t="n">
        <v>8782</v>
      </c>
      <c r="K4" s="15">
        <f>SUM(B4:E4)/J4</f>
        <v/>
      </c>
      <c r="L4" s="15">
        <f>(B4+D4+F4+H4)/J4</f>
        <v/>
      </c>
    </row>
    <row r="5" ht="22" customHeight="1">
      <c r="A5" s="16" t="inlineStr">
        <is>
          <t>Total</t>
        </is>
      </c>
      <c r="B5" s="18">
        <f>SUM(B4:B4)</f>
        <v/>
      </c>
      <c r="C5" s="18">
        <f>SUM(C4:C4)</f>
        <v/>
      </c>
      <c r="D5" s="18">
        <f>SUM(D4:D4)</f>
        <v/>
      </c>
      <c r="E5" s="18">
        <f>SUM(E4:E4)</f>
        <v/>
      </c>
      <c r="F5" s="18">
        <f>SUM(F4:F4)</f>
        <v/>
      </c>
      <c r="G5" s="18">
        <f>SUM(G4:G4)</f>
        <v/>
      </c>
      <c r="H5" s="18">
        <f>SUM(H4:H4)</f>
        <v/>
      </c>
      <c r="I5" s="18">
        <f>SUM(I4:I4)</f>
        <v/>
      </c>
      <c r="J5" s="18">
        <f>SUM(J4:J4)</f>
        <v/>
      </c>
      <c r="K5" s="19">
        <f>SUM(B5:E5)/J5</f>
        <v/>
      </c>
      <c r="L5" s="19">
        <f>(B5+D5+F5+H5)/J5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2026-07-19T00:08:23Z</dcterms:created>
  <dcterms:modified xsi:type="dcterms:W3CDTF">2026-07-19T00:08:23Z</dcterms:modified>
</cp:coreProperties>
</file>